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rfarmer/Library/Containers/com.microsoft.Excel/Data/Desktop/Sales 2020/March 2020 Oncology Pitches/"/>
    </mc:Choice>
  </mc:AlternateContent>
  <xr:revisionPtr revIDLastSave="0" documentId="13_ncr:1_{7A2F4497-3FBA-F04E-9A1B-DB48EF502B27}" xr6:coauthVersionLast="45" xr6:coauthVersionMax="45" xr10:uidLastSave="{00000000-0000-0000-0000-000000000000}"/>
  <bookViews>
    <workbookView xWindow="1220" yWindow="460" windowWidth="24920" windowHeight="15380" tabRatio="500" xr2:uid="{00000000-000D-0000-FFFF-FFFF00000000}"/>
  </bookViews>
  <sheets>
    <sheet name="US CPT Codes" sheetId="3" r:id="rId1"/>
    <sheet name="US Hospita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E29" i="3" l="1"/>
  <c r="E28" i="3"/>
  <c r="E27" i="3"/>
  <c r="E26" i="3"/>
  <c r="E25" i="3"/>
  <c r="E24" i="3"/>
  <c r="E23" i="3"/>
  <c r="E22" i="3"/>
  <c r="E21" i="3"/>
  <c r="E20" i="3"/>
  <c r="E19" i="3"/>
</calcChain>
</file>

<file path=xl/sharedStrings.xml><?xml version="1.0" encoding="utf-8"?>
<sst xmlns="http://schemas.openxmlformats.org/spreadsheetml/2006/main" count="253" uniqueCount="180">
  <si>
    <t>1-Quest</t>
  </si>
  <si>
    <t>2-Labcorp</t>
  </si>
  <si>
    <t>3-Inform</t>
  </si>
  <si>
    <t>4-Aurora</t>
  </si>
  <si>
    <t>5-Sonic</t>
  </si>
  <si>
    <t>6-BioReference</t>
  </si>
  <si>
    <t>7-Pathgroup</t>
  </si>
  <si>
    <t>8-Academic</t>
  </si>
  <si>
    <t>9-Independent Derm Labs</t>
  </si>
  <si>
    <t>10-Independent labs</t>
  </si>
  <si>
    <t>11-Neogenomics</t>
  </si>
  <si>
    <t xml:space="preserve"> </t>
  </si>
  <si>
    <t>Total $</t>
  </si>
  <si>
    <t>Number</t>
  </si>
  <si>
    <t>Average</t>
  </si>
  <si>
    <t>Medicare</t>
  </si>
  <si>
    <t>Allowed</t>
  </si>
  <si>
    <t>Submitted</t>
  </si>
  <si>
    <t>Standardized</t>
  </si>
  <si>
    <t>Medicare ID#</t>
  </si>
  <si>
    <t># tests</t>
  </si>
  <si>
    <t>$/test</t>
  </si>
  <si>
    <t>Last Name/Organization Name</t>
  </si>
  <si>
    <t>1st Name</t>
  </si>
  <si>
    <t>Credentials</t>
  </si>
  <si>
    <t>State</t>
  </si>
  <si>
    <t xml:space="preserve">City </t>
  </si>
  <si>
    <t># labs</t>
  </si>
  <si>
    <t xml:space="preserve">Street Address 1 </t>
  </si>
  <si>
    <t xml:space="preserve">Street Address 2 </t>
  </si>
  <si>
    <t>Zip Code</t>
  </si>
  <si>
    <t>Provider Type</t>
  </si>
  <si>
    <t>Patients</t>
  </si>
  <si>
    <t>Payment</t>
  </si>
  <si>
    <t>Charge</t>
  </si>
  <si>
    <t>Amount</t>
  </si>
  <si>
    <t>BIO-REFERENCE LABORATORIES, INC.</t>
  </si>
  <si>
    <t>NJ</t>
  </si>
  <si>
    <t>ELMWOOD PARK</t>
  </si>
  <si>
    <t>481 EDWARD H ROSS DR</t>
  </si>
  <si>
    <t>Clinical Laboratory</t>
  </si>
  <si>
    <t>CA</t>
  </si>
  <si>
    <t>NC</t>
  </si>
  <si>
    <t>TN</t>
  </si>
  <si>
    <t>BRENTWOOD</t>
  </si>
  <si>
    <t>MIRACA LIFE SCIENCES, INC.</t>
  </si>
  <si>
    <t>TX</t>
  </si>
  <si>
    <t>IRVING</t>
  </si>
  <si>
    <t>6655 NORTH MACARTHUR BOULEVARD</t>
  </si>
  <si>
    <t>GA</t>
  </si>
  <si>
    <t>NY</t>
  </si>
  <si>
    <t>5301 VIRGINIA WAY</t>
  </si>
  <si>
    <t>SUITE 300</t>
  </si>
  <si>
    <t>Pathology</t>
  </si>
  <si>
    <t>IL</t>
  </si>
  <si>
    <t>PA</t>
  </si>
  <si>
    <t>ALPHARETTA</t>
  </si>
  <si>
    <t>MD</t>
  </si>
  <si>
    <t>M.D.</t>
  </si>
  <si>
    <t>MI</t>
  </si>
  <si>
    <t>OH</t>
  </si>
  <si>
    <t>AMERIPATH NEW YORK LLC</t>
  </si>
  <si>
    <t>CT</t>
  </si>
  <si>
    <t>SHELTON</t>
  </si>
  <si>
    <t>CBLPATH, INC</t>
  </si>
  <si>
    <t>RYE BROOK</t>
  </si>
  <si>
    <t>760 WESTCHESTER AVE</t>
  </si>
  <si>
    <t>GREENSBORO</t>
  </si>
  <si>
    <t>NM</t>
  </si>
  <si>
    <t>75039-2243</t>
  </si>
  <si>
    <t>Address</t>
  </si>
  <si>
    <t>City</t>
  </si>
  <si>
    <t>Part Time</t>
  </si>
  <si>
    <t>• If you're curious about a code that we haven't yet covered, we'll be glad to add it.</t>
  </si>
  <si>
    <t>Total</t>
  </si>
  <si>
    <t>CPT 88305</t>
  </si>
  <si>
    <t>PORT CHESTER</t>
  </si>
  <si>
    <t>100 MIDLAND AVE</t>
  </si>
  <si>
    <t>10573-4943</t>
  </si>
  <si>
    <t>INSTITUTE FOR DERMATOPATHOLOGY, INC.</t>
  </si>
  <si>
    <t>NEWTOWN SQUARE</t>
  </si>
  <si>
    <t>3805 W CHESTER PIKE</t>
  </si>
  <si>
    <t>BLDG D, STE. 120</t>
  </si>
  <si>
    <t>H&amp;E Stains:top 100 Medicare</t>
  </si>
  <si>
    <t>H&amp;E Stains:all Medicare</t>
  </si>
  <si>
    <t>H&amp;E Stains: top 10 Medicare</t>
  </si>
  <si>
    <t>BAKOTIC PATHOLOGY ASSOCIATES, LLC</t>
  </si>
  <si>
    <t>6240 SHILOH ROAD</t>
  </si>
  <si>
    <t>DIANON SYSTEMS, INC</t>
  </si>
  <si>
    <t>1 FOREST PKWY</t>
  </si>
  <si>
    <t>GREENSBORO PATHOLOGY, LLC</t>
  </si>
  <si>
    <t>706 GREEN VALLEY RD</t>
  </si>
  <si>
    <t>SUITE 104</t>
  </si>
  <si>
    <t>UCSF DERMATOPATHOLOGY SERVICE</t>
  </si>
  <si>
    <t>SAN FRANCISCO</t>
  </si>
  <si>
    <t>1701 DIVISADERO ST</t>
  </si>
  <si>
    <t>SUITE 280</t>
  </si>
  <si>
    <t>ANSARI</t>
  </si>
  <si>
    <t>SIKANDER</t>
  </si>
  <si>
    <t xml:space="preserve">10-Other Independent labs </t>
  </si>
  <si>
    <t>PATH LABS, LLC</t>
  </si>
  <si>
    <t>WEST SACRAMENTO</t>
  </si>
  <si>
    <t>950 RIVERSIDE PKWY</t>
  </si>
  <si>
    <t>SUITE 90</t>
  </si>
  <si>
    <t>• For all 5,335 labs, we can also tell you how to extrapolate the total market from their Medicare volume.</t>
  </si>
  <si>
    <t xml:space="preserve">• There are 18,651 lines on this document, each representing a pathologist or lab that does H&amp;E staining. </t>
  </si>
  <si>
    <r>
      <t xml:space="preserve">• This is an excerpt from our </t>
    </r>
    <r>
      <rPr>
        <b/>
        <i/>
        <u/>
        <sz val="14"/>
        <color theme="1"/>
        <rFont val="Calibri (Body)"/>
      </rPr>
      <t>CPT 88305 Toolkit</t>
    </r>
    <r>
      <rPr>
        <b/>
        <i/>
        <sz val="14"/>
        <color theme="1"/>
        <rFont val="Calibri"/>
        <family val="2"/>
        <scheme val="minor"/>
      </rPr>
      <t>. It tells the story of Medicare primary (H&amp;E) staining markets in the US. Labs are color-coded by their affiliation.</t>
    </r>
  </si>
  <si>
    <t>• These comprehensive salesforce management tools can save you lots of time, money, and nights away from home.</t>
  </si>
  <si>
    <t>Cleveland Clinic</t>
  </si>
  <si>
    <t>9500 Euclid Avenue</t>
  </si>
  <si>
    <t>Cleveland</t>
  </si>
  <si>
    <t>44195-5108</t>
  </si>
  <si>
    <t>University of Maryland Medical Center</t>
  </si>
  <si>
    <t>22 South Greene Street</t>
  </si>
  <si>
    <t>Baltimore</t>
  </si>
  <si>
    <t>21201-1595</t>
  </si>
  <si>
    <t>Henry Ford Hospital</t>
  </si>
  <si>
    <t>2799 West Grand Boulevard</t>
  </si>
  <si>
    <t>Detroit</t>
  </si>
  <si>
    <t>48202-2608</t>
  </si>
  <si>
    <t>4867 Sunset Boulevard</t>
  </si>
  <si>
    <t>Los Angeles</t>
  </si>
  <si>
    <t>90027-5961</t>
  </si>
  <si>
    <t>Presbyterian Hospital</t>
  </si>
  <si>
    <t>1100 Central Avenue SE</t>
  </si>
  <si>
    <t>Albuquerque</t>
  </si>
  <si>
    <t>87106-4934</t>
  </si>
  <si>
    <t>New York-Presbyterian Hospital</t>
  </si>
  <si>
    <t>525 East 68th Street</t>
  </si>
  <si>
    <t>New York</t>
  </si>
  <si>
    <t>10065-4870</t>
  </si>
  <si>
    <t>Michigan Medicine</t>
  </si>
  <si>
    <t>1500 East Medical Center Drive</t>
  </si>
  <si>
    <t>Ann Arbor</t>
  </si>
  <si>
    <t>48109</t>
  </si>
  <si>
    <t>Vanderbilt University Medical Center</t>
  </si>
  <si>
    <t>1211 Medical Center Drive</t>
  </si>
  <si>
    <t>Nashville</t>
  </si>
  <si>
    <t>37232-2102</t>
  </si>
  <si>
    <t>NorthShore University Health System</t>
  </si>
  <si>
    <t>2650 Ridge Avenue</t>
  </si>
  <si>
    <t>Evanston</t>
  </si>
  <si>
    <t>60201-1613</t>
  </si>
  <si>
    <t>University Health System</t>
  </si>
  <si>
    <t>4502 Medical Drive</t>
  </si>
  <si>
    <t>San Antonio</t>
  </si>
  <si>
    <t>78229-4493</t>
  </si>
  <si>
    <t>inpatient</t>
  </si>
  <si>
    <t>outpatient</t>
  </si>
  <si>
    <t>operating</t>
  </si>
  <si>
    <t>beds</t>
  </si>
  <si>
    <t>admissions</t>
  </si>
  <si>
    <t>days</t>
  </si>
  <si>
    <t>visits</t>
  </si>
  <si>
    <t>surgeries</t>
  </si>
  <si>
    <t>rooms</t>
  </si>
  <si>
    <t>On-Site</t>
  </si>
  <si>
    <t>Oncology</t>
  </si>
  <si>
    <t>Affiliated</t>
  </si>
  <si>
    <t>yes</t>
  </si>
  <si>
    <t>no</t>
  </si>
  <si>
    <t>Zip code</t>
  </si>
  <si>
    <t>Traffic</t>
  </si>
  <si>
    <t>Licensed</t>
  </si>
  <si>
    <t>Active</t>
  </si>
  <si>
    <t>Full-Time</t>
  </si>
  <si>
    <t>LabTechs</t>
  </si>
  <si>
    <t>Hospital/Mediacal Center</t>
  </si>
  <si>
    <t>• These are the top ten hospitals excerpted from our Hospitals Toolkit. The Hospitals Toolkit covers each of the 2,357 hospitals where cancer is treated in the US.</t>
  </si>
  <si>
    <t>FullTime Equivalent</t>
  </si>
  <si>
    <t>2,347 more hospitals are itemized as above in our Hospitals Toolkit</t>
  </si>
  <si>
    <t>AccCare</t>
  </si>
  <si>
    <t>Org?</t>
  </si>
  <si>
    <t>ER</t>
  </si>
  <si>
    <t>Kaiser Permanente Los Angeles</t>
  </si>
  <si>
    <r>
      <t xml:space="preserve">• The full version of this document  reveals that 18,651 entities at 5,335 addresses got paid an average of $66.19 for 19,673,786 </t>
    </r>
    <r>
      <rPr>
        <b/>
        <i/>
        <u/>
        <sz val="14"/>
        <color theme="1"/>
        <rFont val="Calibri (Body)"/>
      </rPr>
      <t>Medicare</t>
    </r>
    <r>
      <rPr>
        <b/>
        <i/>
        <sz val="14"/>
        <color theme="1"/>
        <rFont val="Calibri"/>
        <family val="2"/>
        <scheme val="minor"/>
      </rPr>
      <t xml:space="preserve"> primary staining cases. </t>
    </r>
  </si>
  <si>
    <t xml:space="preserve">• The 11 labs below are the busiest histology testing sites within each of the 11 lab groups that we study. </t>
  </si>
  <si>
    <t>• It's easy to sort these documents many ways - who gets paid the best, ran the most tests, affiliation, state, zip code.</t>
  </si>
  <si>
    <t>• The columns highlighted in yellow below may be particularly useful for those in the oncology business.</t>
  </si>
  <si>
    <t>• We have 100 toolkits like this covering the 100 most important reimbursement codes. Every significant H&amp;E, HC,  IHC, ISH, WSI, PCR, and NGS code is covered in our toolkit library.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</si>
</sst>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3" fontId="0" fillId="3" borderId="0" xfId="0" applyNumberFormat="1" applyFill="1"/>
    <xf numFmtId="0" fontId="0" fillId="4" borderId="0" xfId="0" applyFill="1"/>
    <xf numFmtId="164" fontId="0" fillId="5" borderId="0" xfId="0" applyNumberFormat="1" applyFill="1"/>
    <xf numFmtId="9" fontId="0" fillId="6" borderId="0" xfId="0" applyNumberFormat="1" applyFill="1"/>
    <xf numFmtId="0" fontId="1" fillId="7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9" fontId="0" fillId="0" borderId="0" xfId="0" applyNumberFormat="1" applyFill="1"/>
    <xf numFmtId="0" fontId="0" fillId="11" borderId="0" xfId="0" applyFill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9" borderId="0" xfId="0" applyFont="1" applyFill="1"/>
    <xf numFmtId="165" fontId="1" fillId="9" borderId="0" xfId="0" applyNumberFormat="1" applyFont="1" applyFill="1"/>
    <xf numFmtId="0" fontId="0" fillId="9" borderId="0" xfId="0" applyFill="1" applyAlignment="1">
      <alignment horizontal="left"/>
    </xf>
    <xf numFmtId="3" fontId="0" fillId="9" borderId="0" xfId="0" applyNumberFormat="1" applyFill="1"/>
    <xf numFmtId="164" fontId="0" fillId="9" borderId="0" xfId="0" applyNumberFormat="1" applyFill="1"/>
    <xf numFmtId="3" fontId="1" fillId="9" borderId="0" xfId="0" applyNumberFormat="1" applyFont="1" applyFill="1"/>
    <xf numFmtId="165" fontId="0" fillId="9" borderId="0" xfId="0" applyNumberFormat="1" applyFill="1"/>
    <xf numFmtId="0" fontId="0" fillId="7" borderId="0" xfId="0" applyFill="1"/>
    <xf numFmtId="3" fontId="0" fillId="7" borderId="0" xfId="0" applyNumberFormat="1" applyFill="1"/>
    <xf numFmtId="165" fontId="0" fillId="7" borderId="0" xfId="0" applyNumberFormat="1" applyFill="1"/>
    <xf numFmtId="0" fontId="0" fillId="2" borderId="0" xfId="0" applyFill="1"/>
    <xf numFmtId="165" fontId="0" fillId="0" borderId="0" xfId="0" applyNumberFormat="1"/>
    <xf numFmtId="3" fontId="0" fillId="11" borderId="0" xfId="0" applyNumberFormat="1" applyFill="1"/>
    <xf numFmtId="165" fontId="0" fillId="11" borderId="0" xfId="0" applyNumberFormat="1" applyFill="1"/>
    <xf numFmtId="0" fontId="0" fillId="3" borderId="0" xfId="0" applyFill="1"/>
    <xf numFmtId="165" fontId="0" fillId="3" borderId="0" xfId="0" applyNumberFormat="1" applyFill="1"/>
    <xf numFmtId="165" fontId="0" fillId="4" borderId="0" xfId="0" applyNumberFormat="1" applyFill="1"/>
    <xf numFmtId="165" fontId="0" fillId="2" borderId="0" xfId="0" applyNumberFormat="1" applyFill="1"/>
    <xf numFmtId="165" fontId="0" fillId="8" borderId="0" xfId="0" applyNumberFormat="1" applyFill="1"/>
    <xf numFmtId="0" fontId="0" fillId="6" borderId="0" xfId="0" applyFill="1"/>
    <xf numFmtId="165" fontId="0" fillId="6" borderId="0" xfId="0" applyNumberFormat="1" applyFill="1"/>
    <xf numFmtId="0" fontId="1" fillId="3" borderId="0" xfId="0" applyFont="1" applyFill="1"/>
    <xf numFmtId="164" fontId="0" fillId="3" borderId="0" xfId="0" applyNumberFormat="1" applyFill="1"/>
    <xf numFmtId="0" fontId="5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0" fillId="9" borderId="0" xfId="0" applyFont="1" applyFill="1"/>
    <xf numFmtId="0" fontId="6" fillId="6" borderId="0" xfId="0" applyFont="1" applyFill="1" applyAlignment="1">
      <alignment horizontal="right" indent="1"/>
    </xf>
    <xf numFmtId="0" fontId="6" fillId="6" borderId="0" xfId="0" applyFont="1" applyFill="1" applyAlignment="1">
      <alignment horizontal="left"/>
    </xf>
    <xf numFmtId="164" fontId="0" fillId="6" borderId="0" xfId="0" applyNumberFormat="1" applyFill="1"/>
    <xf numFmtId="3" fontId="0" fillId="6" borderId="0" xfId="0" applyNumberFormat="1" applyFill="1"/>
    <xf numFmtId="0" fontId="7" fillId="6" borderId="0" xfId="0" applyFont="1" applyFill="1"/>
    <xf numFmtId="0" fontId="9" fillId="2" borderId="0" xfId="0" applyFont="1" applyFill="1"/>
    <xf numFmtId="165" fontId="0" fillId="5" borderId="0" xfId="0" applyNumberFormat="1" applyFill="1"/>
    <xf numFmtId="0" fontId="9" fillId="0" borderId="0" xfId="0" applyFont="1" applyFill="1"/>
    <xf numFmtId="3" fontId="0" fillId="0" borderId="0" xfId="0" applyNumberFormat="1" applyFill="1"/>
    <xf numFmtId="0" fontId="9" fillId="4" borderId="0" xfId="0" applyFont="1" applyFill="1"/>
    <xf numFmtId="3" fontId="0" fillId="4" borderId="0" xfId="0" applyNumberFormat="1" applyFill="1"/>
    <xf numFmtId="164" fontId="0" fillId="4" borderId="0" xfId="0" applyNumberFormat="1" applyFill="1"/>
    <xf numFmtId="0" fontId="1" fillId="4" borderId="0" xfId="0" applyFont="1" applyFill="1"/>
    <xf numFmtId="0" fontId="0" fillId="4" borderId="0" xfId="0" applyFill="1" applyAlignment="1">
      <alignment horizontal="left"/>
    </xf>
    <xf numFmtId="0" fontId="0" fillId="5" borderId="0" xfId="0" applyFill="1"/>
    <xf numFmtId="3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9" fillId="10" borderId="0" xfId="0" applyFont="1" applyFill="1"/>
    <xf numFmtId="3" fontId="0" fillId="10" borderId="0" xfId="0" applyNumberFormat="1" applyFill="1"/>
    <xf numFmtId="165" fontId="0" fillId="10" borderId="0" xfId="0" applyNumberFormat="1" applyFill="1"/>
    <xf numFmtId="164" fontId="0" fillId="10" borderId="0" xfId="0" applyNumberFormat="1" applyFill="1"/>
    <xf numFmtId="0" fontId="1" fillId="10" borderId="0" xfId="0" applyFont="1" applyFill="1"/>
    <xf numFmtId="0" fontId="0" fillId="10" borderId="0" xfId="0" applyFill="1" applyAlignment="1">
      <alignment horizontal="left"/>
    </xf>
    <xf numFmtId="9" fontId="2" fillId="0" borderId="0" xfId="0" applyNumberFormat="1" applyFont="1"/>
    <xf numFmtId="0" fontId="9" fillId="3" borderId="0" xfId="0" applyFont="1" applyFill="1"/>
    <xf numFmtId="0" fontId="0" fillId="3" borderId="0" xfId="0" applyFill="1" applyAlignment="1">
      <alignment horizontal="left"/>
    </xf>
    <xf numFmtId="0" fontId="9" fillId="5" borderId="0" xfId="0" applyFont="1" applyFill="1"/>
    <xf numFmtId="3" fontId="0" fillId="5" borderId="0" xfId="0" applyNumberFormat="1" applyFill="1"/>
    <xf numFmtId="0" fontId="1" fillId="5" borderId="0" xfId="0" applyFont="1" applyFill="1"/>
    <xf numFmtId="0" fontId="0" fillId="5" borderId="0" xfId="0" applyFill="1" applyAlignment="1">
      <alignment horizontal="left"/>
    </xf>
    <xf numFmtId="0" fontId="9" fillId="6" borderId="0" xfId="0" applyFont="1" applyFill="1"/>
    <xf numFmtId="0" fontId="1" fillId="6" borderId="0" xfId="0" applyFont="1" applyFill="1"/>
    <xf numFmtId="0" fontId="0" fillId="6" borderId="0" xfId="0" applyFill="1" applyAlignment="1">
      <alignment horizontal="left"/>
    </xf>
    <xf numFmtId="0" fontId="9" fillId="9" borderId="0" xfId="0" applyFont="1" applyFill="1"/>
    <xf numFmtId="0" fontId="9" fillId="7" borderId="0" xfId="0" applyFont="1" applyFill="1"/>
    <xf numFmtId="164" fontId="0" fillId="7" borderId="0" xfId="0" applyNumberFormat="1" applyFill="1"/>
    <xf numFmtId="0" fontId="0" fillId="7" borderId="0" xfId="0" applyFill="1" applyAlignment="1">
      <alignment horizontal="left"/>
    </xf>
    <xf numFmtId="0" fontId="9" fillId="8" borderId="0" xfId="0" applyFont="1" applyFill="1"/>
    <xf numFmtId="3" fontId="0" fillId="8" borderId="0" xfId="0" applyNumberFormat="1" applyFill="1"/>
    <xf numFmtId="164" fontId="0" fillId="8" borderId="0" xfId="0" applyNumberFormat="1" applyFill="1"/>
    <xf numFmtId="0" fontId="1" fillId="8" borderId="0" xfId="0" applyFont="1" applyFill="1"/>
    <xf numFmtId="0" fontId="0" fillId="8" borderId="0" xfId="0" applyFill="1" applyAlignment="1">
      <alignment horizontal="left"/>
    </xf>
    <xf numFmtId="0" fontId="9" fillId="11" borderId="0" xfId="0" applyFont="1" applyFill="1"/>
    <xf numFmtId="164" fontId="0" fillId="11" borderId="0" xfId="0" applyNumberFormat="1" applyFill="1"/>
    <xf numFmtId="0" fontId="1" fillId="11" borderId="0" xfId="0" applyFont="1" applyFill="1"/>
    <xf numFmtId="0" fontId="0" fillId="11" borderId="0" xfId="0" applyFill="1" applyAlignment="1">
      <alignment horizontal="left"/>
    </xf>
    <xf numFmtId="165" fontId="1" fillId="0" borderId="0" xfId="0" applyNumberFormat="1" applyFont="1" applyFill="1"/>
    <xf numFmtId="165" fontId="1" fillId="4" borderId="0" xfId="0" applyNumberFormat="1" applyFont="1" applyFill="1"/>
    <xf numFmtId="165" fontId="1" fillId="2" borderId="0" xfId="0" applyNumberFormat="1" applyFont="1" applyFill="1"/>
    <xf numFmtId="165" fontId="1" fillId="10" borderId="0" xfId="0" applyNumberFormat="1" applyFont="1" applyFill="1"/>
    <xf numFmtId="165" fontId="1" fillId="3" borderId="0" xfId="0" applyNumberFormat="1" applyFont="1" applyFill="1"/>
    <xf numFmtId="165" fontId="1" fillId="5" borderId="0" xfId="0" applyNumberFormat="1" applyFont="1" applyFill="1"/>
    <xf numFmtId="165" fontId="1" fillId="6" borderId="0" xfId="0" applyNumberFormat="1" applyFont="1" applyFill="1"/>
    <xf numFmtId="165" fontId="1" fillId="7" borderId="0" xfId="0" applyNumberFormat="1" applyFont="1" applyFill="1"/>
    <xf numFmtId="165" fontId="1" fillId="8" borderId="0" xfId="0" applyNumberFormat="1" applyFont="1" applyFill="1"/>
    <xf numFmtId="165" fontId="1" fillId="11" borderId="0" xfId="0" applyNumberFormat="1" applyFont="1" applyFill="1"/>
    <xf numFmtId="3" fontId="0" fillId="6" borderId="0" xfId="0" applyNumberFormat="1" applyFont="1" applyFill="1"/>
    <xf numFmtId="3" fontId="1" fillId="0" borderId="0" xfId="0" applyNumberFormat="1" applyFont="1" applyFill="1"/>
    <xf numFmtId="3" fontId="1" fillId="4" borderId="0" xfId="0" applyNumberFormat="1" applyFont="1" applyFill="1"/>
    <xf numFmtId="3" fontId="1" fillId="2" borderId="0" xfId="0" applyNumberFormat="1" applyFont="1" applyFill="1"/>
    <xf numFmtId="3" fontId="1" fillId="10" borderId="0" xfId="0" applyNumberFormat="1" applyFont="1" applyFill="1"/>
    <xf numFmtId="3" fontId="1" fillId="3" borderId="0" xfId="0" applyNumberFormat="1" applyFont="1" applyFill="1"/>
    <xf numFmtId="3" fontId="1" fillId="5" borderId="0" xfId="0" applyNumberFormat="1" applyFont="1" applyFill="1"/>
    <xf numFmtId="3" fontId="1" fillId="6" borderId="0" xfId="0" applyNumberFormat="1" applyFont="1" applyFill="1"/>
    <xf numFmtId="3" fontId="1" fillId="7" borderId="0" xfId="0" applyNumberFormat="1" applyFont="1" applyFill="1"/>
    <xf numFmtId="3" fontId="1" fillId="8" borderId="0" xfId="0" applyNumberFormat="1" applyFont="1" applyFill="1"/>
    <xf numFmtId="3" fontId="1" fillId="11" borderId="0" xfId="0" applyNumberFormat="1" applyFont="1" applyFill="1"/>
    <xf numFmtId="0" fontId="0" fillId="12" borderId="0" xfId="0" applyFill="1"/>
    <xf numFmtId="3" fontId="11" fillId="9" borderId="0" xfId="0" applyNumberFormat="1" applyFont="1" applyFill="1"/>
    <xf numFmtId="0" fontId="11" fillId="9" borderId="0" xfId="0" applyFont="1" applyFill="1"/>
    <xf numFmtId="49" fontId="11" fillId="12" borderId="0" xfId="0" applyNumberFormat="1" applyFont="1" applyFill="1"/>
    <xf numFmtId="3" fontId="11" fillId="12" borderId="0" xfId="0" applyNumberFormat="1" applyFont="1" applyFill="1"/>
    <xf numFmtId="3" fontId="11" fillId="6" borderId="0" xfId="0" applyNumberFormat="1" applyFont="1" applyFill="1"/>
    <xf numFmtId="0" fontId="11" fillId="6" borderId="0" xfId="0" applyFont="1" applyFill="1"/>
    <xf numFmtId="0" fontId="11" fillId="12" borderId="0" xfId="0" applyFont="1" applyFill="1"/>
    <xf numFmtId="0" fontId="0" fillId="12" borderId="0" xfId="0" applyFont="1" applyFill="1"/>
    <xf numFmtId="49" fontId="12" fillId="12" borderId="0" xfId="0" applyNumberFormat="1" applyFont="1" applyFill="1"/>
    <xf numFmtId="0" fontId="10" fillId="13" borderId="0" xfId="0" applyFont="1" applyFill="1"/>
    <xf numFmtId="3" fontId="1" fillId="13" borderId="0" xfId="0" applyNumberFormat="1" applyFont="1" applyFill="1"/>
    <xf numFmtId="165" fontId="1" fillId="13" borderId="0" xfId="0" applyNumberFormat="1" applyFont="1" applyFill="1"/>
    <xf numFmtId="164" fontId="1" fillId="13" borderId="0" xfId="0" applyNumberFormat="1" applyFont="1" applyFill="1"/>
    <xf numFmtId="0" fontId="1" fillId="13" borderId="0" xfId="0" applyFont="1" applyFill="1"/>
    <xf numFmtId="0" fontId="0" fillId="13" borderId="0" xfId="0" applyFill="1"/>
    <xf numFmtId="165" fontId="0" fillId="13" borderId="0" xfId="0" applyNumberFormat="1" applyFill="1"/>
    <xf numFmtId="0" fontId="0" fillId="13" borderId="0" xfId="0" applyFill="1" applyAlignment="1">
      <alignment horizontal="left"/>
    </xf>
    <xf numFmtId="3" fontId="0" fillId="13" borderId="0" xfId="0" applyNumberFormat="1" applyFill="1"/>
    <xf numFmtId="164" fontId="0" fillId="13" borderId="0" xfId="0" applyNumberFormat="1" applyFill="1"/>
    <xf numFmtId="0" fontId="1" fillId="13" borderId="0" xfId="0" applyFont="1" applyFill="1" applyAlignment="1">
      <alignment horizontal="center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left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Y310"/>
  <sheetViews>
    <sheetView tabSelected="1" workbookViewId="0">
      <selection activeCell="F7" sqref="F7"/>
    </sheetView>
  </sheetViews>
  <sheetFormatPr baseColWidth="10" defaultRowHeight="16"/>
  <cols>
    <col min="1" max="1" width="28.5" customWidth="1"/>
    <col min="2" max="2" width="23.6640625" customWidth="1"/>
    <col min="3" max="3" width="12.6640625" customWidth="1"/>
    <col min="4" max="4" width="13.33203125" style="27" bestFit="1" customWidth="1"/>
    <col min="5" max="5" width="12.5" customWidth="1"/>
    <col min="6" max="6" width="29.83203125" customWidth="1"/>
    <col min="7" max="7" width="4.6640625" customWidth="1"/>
    <col min="8" max="8" width="4.5" customWidth="1"/>
    <col min="9" max="9" width="5.83203125" customWidth="1"/>
    <col min="10" max="10" width="14.6640625" customWidth="1"/>
    <col min="11" max="11" width="5.33203125" customWidth="1"/>
    <col min="12" max="12" width="24.5" customWidth="1"/>
    <col min="13" max="13" width="19.6640625" customWidth="1"/>
    <col min="14" max="14" width="14.1640625" customWidth="1"/>
    <col min="15" max="15" width="13" customWidth="1"/>
    <col min="16" max="18" width="10.83203125" style="27"/>
    <col min="19" max="441" width="10.83203125" style="11"/>
  </cols>
  <sheetData>
    <row r="1" spans="1:19" s="40" customFormat="1" ht="19">
      <c r="A1" s="39" t="s">
        <v>179</v>
      </c>
    </row>
    <row r="2" spans="1:19" s="40" customFormat="1" ht="19">
      <c r="A2" s="47" t="s">
        <v>107</v>
      </c>
    </row>
    <row r="3" spans="1:19" s="40" customFormat="1" ht="19">
      <c r="A3" s="47" t="s">
        <v>106</v>
      </c>
    </row>
    <row r="4" spans="1:19" s="40" customFormat="1" ht="19">
      <c r="A4" s="47" t="s">
        <v>105</v>
      </c>
    </row>
    <row r="5" spans="1:19" s="40" customFormat="1" ht="19">
      <c r="A5" s="39" t="s">
        <v>176</v>
      </c>
    </row>
    <row r="6" spans="1:19" s="40" customFormat="1" ht="19">
      <c r="A6" s="47" t="s">
        <v>175</v>
      </c>
    </row>
    <row r="7" spans="1:19" s="40" customFormat="1" ht="19">
      <c r="A7" s="47" t="s">
        <v>104</v>
      </c>
    </row>
    <row r="8" spans="1:19" s="40" customFormat="1" ht="19">
      <c r="A8" s="39" t="s">
        <v>177</v>
      </c>
    </row>
    <row r="9" spans="1:19" s="40" customFormat="1" ht="19">
      <c r="A9" s="39" t="s">
        <v>73</v>
      </c>
    </row>
    <row r="10" spans="1:19" s="40" customFormat="1" ht="19">
      <c r="A10" s="39"/>
    </row>
    <row r="11" spans="1:19" s="11" customFormat="1">
      <c r="A11" s="48" t="s">
        <v>0</v>
      </c>
      <c r="B11" s="1" t="s">
        <v>1</v>
      </c>
      <c r="C11" s="2" t="s">
        <v>2</v>
      </c>
      <c r="D11" s="49" t="s">
        <v>3</v>
      </c>
      <c r="E11" s="4" t="s">
        <v>4</v>
      </c>
      <c r="F11" s="5" t="s">
        <v>5</v>
      </c>
      <c r="G11" s="6" t="s">
        <v>6</v>
      </c>
      <c r="H11" s="6"/>
      <c r="I11" s="6"/>
      <c r="J11" s="7" t="s">
        <v>7</v>
      </c>
      <c r="K11" s="7"/>
      <c r="L11" s="8" t="s">
        <v>8</v>
      </c>
      <c r="M11" s="9" t="s">
        <v>9</v>
      </c>
      <c r="N11" s="10" t="s">
        <v>10</v>
      </c>
      <c r="O11" s="11" t="s">
        <v>11</v>
      </c>
      <c r="P11" s="11" t="s">
        <v>11</v>
      </c>
      <c r="Q11" s="12"/>
      <c r="R11" s="12"/>
      <c r="S11" s="12"/>
    </row>
    <row r="12" spans="1:19" s="11" customFormat="1">
      <c r="D12" s="12"/>
      <c r="E12" s="13"/>
      <c r="F12" s="14"/>
      <c r="N12" s="15"/>
      <c r="Q12" s="12"/>
      <c r="R12" s="12"/>
      <c r="S12" s="12"/>
    </row>
    <row r="13" spans="1:19" s="126" customFormat="1">
      <c r="A13" s="122" t="s">
        <v>75</v>
      </c>
      <c r="B13" s="122" t="s">
        <v>84</v>
      </c>
      <c r="C13" s="123">
        <v>19673786</v>
      </c>
      <c r="D13" s="124">
        <v>66.19</v>
      </c>
      <c r="E13" s="125">
        <v>770607165</v>
      </c>
      <c r="F13" s="126" t="s">
        <v>11</v>
      </c>
      <c r="G13" s="126" t="s">
        <v>11</v>
      </c>
      <c r="Q13" s="124" t="s">
        <v>11</v>
      </c>
      <c r="R13" s="124" t="s">
        <v>11</v>
      </c>
      <c r="S13" s="124" t="s">
        <v>11</v>
      </c>
    </row>
    <row r="14" spans="1:19" s="127" customFormat="1">
      <c r="B14" s="122" t="s">
        <v>83</v>
      </c>
      <c r="C14" s="123">
        <v>2964464</v>
      </c>
      <c r="D14" s="128"/>
      <c r="E14" s="125">
        <v>147786021</v>
      </c>
      <c r="F14" s="126"/>
      <c r="N14" s="129"/>
      <c r="P14" s="126" t="s">
        <v>13</v>
      </c>
      <c r="Q14" s="124" t="s">
        <v>14</v>
      </c>
      <c r="R14" s="124" t="s">
        <v>14</v>
      </c>
      <c r="S14" s="124" t="s">
        <v>14</v>
      </c>
    </row>
    <row r="15" spans="1:19" s="127" customFormat="1">
      <c r="B15" s="122" t="s">
        <v>85</v>
      </c>
      <c r="C15" s="130">
        <v>1256065</v>
      </c>
      <c r="D15" s="128"/>
      <c r="E15" s="131"/>
      <c r="F15" s="126"/>
      <c r="K15" s="123">
        <v>5335</v>
      </c>
      <c r="N15" s="129"/>
      <c r="P15" s="126" t="s">
        <v>15</v>
      </c>
      <c r="Q15" s="124" t="s">
        <v>16</v>
      </c>
      <c r="R15" s="124" t="s">
        <v>17</v>
      </c>
      <c r="S15" s="124" t="s">
        <v>18</v>
      </c>
    </row>
    <row r="16" spans="1:19" s="127" customFormat="1">
      <c r="B16" s="122"/>
      <c r="C16" s="130"/>
      <c r="D16" s="128"/>
      <c r="E16" s="131"/>
      <c r="F16" s="126"/>
      <c r="K16" s="123"/>
      <c r="N16" s="129"/>
      <c r="P16" s="126"/>
      <c r="Q16" s="124"/>
      <c r="R16" s="124"/>
      <c r="S16" s="124"/>
    </row>
    <row r="17" spans="1:441" s="127" customFormat="1">
      <c r="B17" s="126" t="s">
        <v>19</v>
      </c>
      <c r="C17" s="132" t="s">
        <v>20</v>
      </c>
      <c r="D17" s="133" t="s">
        <v>21</v>
      </c>
      <c r="E17" s="132" t="s">
        <v>12</v>
      </c>
      <c r="F17" s="126" t="s">
        <v>22</v>
      </c>
      <c r="G17" s="126" t="s">
        <v>23</v>
      </c>
      <c r="H17" s="126" t="s">
        <v>24</v>
      </c>
      <c r="I17" s="126" t="s">
        <v>25</v>
      </c>
      <c r="J17" s="126" t="s">
        <v>26</v>
      </c>
      <c r="K17" s="126" t="s">
        <v>27</v>
      </c>
      <c r="L17" s="126" t="s">
        <v>28</v>
      </c>
      <c r="M17" s="126" t="s">
        <v>29</v>
      </c>
      <c r="N17" s="134" t="s">
        <v>30</v>
      </c>
      <c r="O17" s="126" t="s">
        <v>31</v>
      </c>
      <c r="P17" s="126" t="s">
        <v>32</v>
      </c>
      <c r="Q17" s="124" t="s">
        <v>33</v>
      </c>
      <c r="R17" s="124" t="s">
        <v>34</v>
      </c>
      <c r="S17" s="124" t="s">
        <v>35</v>
      </c>
    </row>
    <row r="18" spans="1:441" s="11" customFormat="1">
      <c r="A18" s="50"/>
      <c r="C18" s="102"/>
      <c r="D18" s="91"/>
      <c r="E18" s="13"/>
      <c r="F18" s="14"/>
      <c r="N18" s="15"/>
      <c r="Q18" s="12"/>
      <c r="R18" s="12"/>
      <c r="S18" s="12"/>
    </row>
    <row r="19" spans="1:441" s="57" customFormat="1">
      <c r="A19" s="2" t="s">
        <v>2</v>
      </c>
      <c r="B19" s="52">
        <v>1467433292</v>
      </c>
      <c r="C19" s="103">
        <v>346048.3</v>
      </c>
      <c r="D19" s="92">
        <v>49.106974604000001</v>
      </c>
      <c r="E19" s="54">
        <f t="shared" ref="E19:E29" si="0">C19*D19</f>
        <v>16993385.079857372</v>
      </c>
      <c r="F19" s="55" t="s">
        <v>45</v>
      </c>
      <c r="G19" s="2"/>
      <c r="H19" s="2"/>
      <c r="I19" s="2" t="s">
        <v>46</v>
      </c>
      <c r="J19" s="2" t="s">
        <v>47</v>
      </c>
      <c r="K19" s="2"/>
      <c r="L19" s="2" t="s">
        <v>48</v>
      </c>
      <c r="M19" s="2"/>
      <c r="N19" s="56" t="s">
        <v>69</v>
      </c>
      <c r="O19" s="2" t="s">
        <v>40</v>
      </c>
      <c r="P19" s="53">
        <v>160233</v>
      </c>
      <c r="Q19" s="32">
        <v>64.543223647999994</v>
      </c>
      <c r="R19" s="32">
        <v>316.28972352</v>
      </c>
      <c r="S19" s="32">
        <v>48.882835026000002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</row>
    <row r="20" spans="1:441" s="11" customFormat="1">
      <c r="A20" s="48" t="s">
        <v>0</v>
      </c>
      <c r="B20" s="48">
        <v>1043282841</v>
      </c>
      <c r="C20" s="104">
        <v>124835</v>
      </c>
      <c r="D20" s="93">
        <v>62.671521128000002</v>
      </c>
      <c r="E20" s="59">
        <f t="shared" si="0"/>
        <v>7823599.3400138803</v>
      </c>
      <c r="F20" s="60" t="s">
        <v>61</v>
      </c>
      <c r="G20" s="26"/>
      <c r="H20" s="26"/>
      <c r="I20" s="26" t="s">
        <v>50</v>
      </c>
      <c r="J20" s="26" t="s">
        <v>76</v>
      </c>
      <c r="K20" s="26">
        <v>1</v>
      </c>
      <c r="L20" s="26" t="s">
        <v>77</v>
      </c>
      <c r="M20" s="26"/>
      <c r="N20" s="61" t="s">
        <v>78</v>
      </c>
      <c r="O20" s="26" t="s">
        <v>40</v>
      </c>
      <c r="P20" s="58">
        <v>65934</v>
      </c>
      <c r="Q20" s="33">
        <v>85.010123363000005</v>
      </c>
      <c r="R20" s="33">
        <v>132.99441919</v>
      </c>
      <c r="S20" s="33">
        <v>53.856936116</v>
      </c>
    </row>
    <row r="21" spans="1:441" s="57" customFormat="1">
      <c r="A21" s="8" t="s">
        <v>8</v>
      </c>
      <c r="B21" s="62">
        <v>1538131362</v>
      </c>
      <c r="C21" s="105">
        <v>107644</v>
      </c>
      <c r="D21" s="94">
        <v>57.779435546999999</v>
      </c>
      <c r="E21" s="65">
        <f t="shared" si="0"/>
        <v>6219609.5600212682</v>
      </c>
      <c r="F21" s="66" t="s">
        <v>79</v>
      </c>
      <c r="G21" s="8"/>
      <c r="H21" s="8"/>
      <c r="I21" s="8" t="s">
        <v>55</v>
      </c>
      <c r="J21" s="8" t="s">
        <v>80</v>
      </c>
      <c r="K21" s="8">
        <v>1</v>
      </c>
      <c r="L21" s="8" t="s">
        <v>81</v>
      </c>
      <c r="M21" s="8" t="s">
        <v>82</v>
      </c>
      <c r="N21" s="67">
        <v>190732304</v>
      </c>
      <c r="O21" s="8" t="s">
        <v>40</v>
      </c>
      <c r="P21" s="63">
        <v>55394</v>
      </c>
      <c r="Q21" s="64">
        <v>76.917928356999994</v>
      </c>
      <c r="R21" s="64">
        <v>133.56004794</v>
      </c>
      <c r="S21" s="64">
        <v>54.312773587000002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441" s="11" customFormat="1">
      <c r="A22" s="68" t="s">
        <v>99</v>
      </c>
      <c r="B22" s="50">
        <v>1184814014</v>
      </c>
      <c r="C22" s="102">
        <v>99186</v>
      </c>
      <c r="D22" s="91">
        <v>54.829569294000002</v>
      </c>
      <c r="E22" s="13">
        <f t="shared" si="0"/>
        <v>5438325.6599946842</v>
      </c>
      <c r="F22" s="14" t="s">
        <v>86</v>
      </c>
      <c r="I22" s="11" t="s">
        <v>49</v>
      </c>
      <c r="J22" s="11" t="s">
        <v>56</v>
      </c>
      <c r="K22" s="11">
        <v>1</v>
      </c>
      <c r="L22" s="11" t="s">
        <v>87</v>
      </c>
      <c r="N22" s="15">
        <v>30005</v>
      </c>
      <c r="O22" s="11" t="s">
        <v>40</v>
      </c>
      <c r="P22" s="51">
        <v>86483</v>
      </c>
      <c r="Q22" s="12">
        <v>73.472275522999993</v>
      </c>
      <c r="R22" s="12">
        <v>117.0023592</v>
      </c>
      <c r="S22" s="12">
        <v>54.951227996</v>
      </c>
    </row>
    <row r="23" spans="1:441" s="11" customFormat="1">
      <c r="A23" s="1" t="s">
        <v>1</v>
      </c>
      <c r="B23" s="69">
        <v>1962480608</v>
      </c>
      <c r="C23" s="106">
        <v>93036</v>
      </c>
      <c r="D23" s="95">
        <v>42.359884561000001</v>
      </c>
      <c r="E23" s="38">
        <f t="shared" si="0"/>
        <v>3940994.2200171961</v>
      </c>
      <c r="F23" s="37" t="s">
        <v>88</v>
      </c>
      <c r="G23" s="30"/>
      <c r="H23" s="30"/>
      <c r="I23" s="30" t="s">
        <v>62</v>
      </c>
      <c r="J23" s="30" t="s">
        <v>63</v>
      </c>
      <c r="K23" s="30">
        <v>1</v>
      </c>
      <c r="L23" s="30" t="s">
        <v>89</v>
      </c>
      <c r="M23" s="30"/>
      <c r="N23" s="70">
        <v>64846147</v>
      </c>
      <c r="O23" s="30" t="s">
        <v>40</v>
      </c>
      <c r="P23" s="1">
        <v>34698</v>
      </c>
      <c r="Q23" s="31">
        <v>55.185984888</v>
      </c>
      <c r="R23" s="31">
        <v>111.52601649</v>
      </c>
      <c r="S23" s="31">
        <v>38.939860592000002</v>
      </c>
    </row>
    <row r="24" spans="1:441" s="11" customFormat="1">
      <c r="A24" s="3" t="s">
        <v>3</v>
      </c>
      <c r="B24" s="71">
        <v>1952396202</v>
      </c>
      <c r="C24" s="107">
        <v>71769</v>
      </c>
      <c r="D24" s="96">
        <v>45.477156293</v>
      </c>
      <c r="E24" s="3">
        <f t="shared" si="0"/>
        <v>3263850.0299923168</v>
      </c>
      <c r="F24" s="73" t="s">
        <v>90</v>
      </c>
      <c r="G24" s="57"/>
      <c r="H24" s="57"/>
      <c r="I24" s="57" t="s">
        <v>42</v>
      </c>
      <c r="J24" s="57" t="s">
        <v>67</v>
      </c>
      <c r="K24" s="57"/>
      <c r="L24" s="57" t="s">
        <v>91</v>
      </c>
      <c r="M24" s="57" t="s">
        <v>92</v>
      </c>
      <c r="N24" s="74">
        <v>274087038</v>
      </c>
      <c r="O24" s="57" t="s">
        <v>40</v>
      </c>
      <c r="P24" s="72">
        <v>38275</v>
      </c>
      <c r="Q24" s="49">
        <v>58.834383508000002</v>
      </c>
      <c r="R24" s="49">
        <v>147.47371428</v>
      </c>
      <c r="S24" s="49">
        <v>47.743202218</v>
      </c>
    </row>
    <row r="25" spans="1:441" s="11" customFormat="1">
      <c r="A25" s="4" t="s">
        <v>4</v>
      </c>
      <c r="B25" s="75">
        <v>1205834769</v>
      </c>
      <c r="C25" s="108">
        <v>58505</v>
      </c>
      <c r="D25" s="97">
        <v>60.138497393000002</v>
      </c>
      <c r="E25" s="45">
        <f t="shared" si="0"/>
        <v>3518402.7899774653</v>
      </c>
      <c r="F25" s="76" t="s">
        <v>64</v>
      </c>
      <c r="G25" s="35"/>
      <c r="H25" s="35"/>
      <c r="I25" s="35" t="s">
        <v>50</v>
      </c>
      <c r="J25" s="35" t="s">
        <v>65</v>
      </c>
      <c r="K25" s="35">
        <v>1</v>
      </c>
      <c r="L25" s="35" t="s">
        <v>66</v>
      </c>
      <c r="M25" s="35"/>
      <c r="N25" s="77">
        <v>105731341</v>
      </c>
      <c r="O25" s="35" t="s">
        <v>40</v>
      </c>
      <c r="P25" s="46">
        <v>29441</v>
      </c>
      <c r="Q25" s="36">
        <v>78.967301085000003</v>
      </c>
      <c r="R25" s="36">
        <v>242.86954961000001</v>
      </c>
      <c r="S25" s="36">
        <v>51.786286984</v>
      </c>
    </row>
    <row r="26" spans="1:441" s="7" customFormat="1">
      <c r="A26" s="7" t="s">
        <v>7</v>
      </c>
      <c r="B26" s="78">
        <v>1235191305</v>
      </c>
      <c r="C26" s="21">
        <v>47157</v>
      </c>
      <c r="D26" s="17">
        <v>70.521405094000002</v>
      </c>
      <c r="E26" s="20">
        <f t="shared" si="0"/>
        <v>3325577.9000177579</v>
      </c>
      <c r="F26" s="16" t="s">
        <v>93</v>
      </c>
      <c r="I26" s="7" t="s">
        <v>41</v>
      </c>
      <c r="J26" s="7" t="s">
        <v>94</v>
      </c>
      <c r="L26" s="7" t="s">
        <v>95</v>
      </c>
      <c r="M26" s="7" t="s">
        <v>96</v>
      </c>
      <c r="N26" s="18">
        <v>941153011</v>
      </c>
      <c r="O26" s="7" t="s">
        <v>40</v>
      </c>
      <c r="P26" s="19">
        <v>27221</v>
      </c>
      <c r="Q26" s="22">
        <v>92.123417095999997</v>
      </c>
      <c r="R26" s="22">
        <v>196.94425006</v>
      </c>
      <c r="S26" s="22">
        <v>55.973493648999998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441" s="7" customFormat="1">
      <c r="A27" s="23" t="s">
        <v>5</v>
      </c>
      <c r="B27" s="79">
        <v>1134277494</v>
      </c>
      <c r="C27" s="109">
        <v>30441</v>
      </c>
      <c r="D27" s="98">
        <v>60.232654314999998</v>
      </c>
      <c r="E27" s="80">
        <f t="shared" si="0"/>
        <v>1833542.230002915</v>
      </c>
      <c r="F27" s="5" t="s">
        <v>36</v>
      </c>
      <c r="G27" s="23"/>
      <c r="H27" s="23"/>
      <c r="I27" s="23" t="s">
        <v>37</v>
      </c>
      <c r="J27" s="23" t="s">
        <v>38</v>
      </c>
      <c r="K27" s="23">
        <v>1</v>
      </c>
      <c r="L27" s="23" t="s">
        <v>39</v>
      </c>
      <c r="M27" s="23"/>
      <c r="N27" s="81">
        <v>74073118</v>
      </c>
      <c r="O27" s="23" t="s">
        <v>40</v>
      </c>
      <c r="P27" s="24">
        <v>13699</v>
      </c>
      <c r="Q27" s="25">
        <v>78.255922604000006</v>
      </c>
      <c r="R27" s="25">
        <v>266.03617587999997</v>
      </c>
      <c r="S27" s="25">
        <v>53.398289149999997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441" s="8" customFormat="1">
      <c r="A28" s="6" t="s">
        <v>6</v>
      </c>
      <c r="B28" s="82">
        <v>1902903651</v>
      </c>
      <c r="C28" s="110">
        <v>7349</v>
      </c>
      <c r="D28" s="99">
        <v>49.148356239000002</v>
      </c>
      <c r="E28" s="84">
        <f t="shared" si="0"/>
        <v>361191.27000041102</v>
      </c>
      <c r="F28" s="85" t="s">
        <v>97</v>
      </c>
      <c r="G28" s="6" t="s">
        <v>98</v>
      </c>
      <c r="H28" s="6" t="s">
        <v>58</v>
      </c>
      <c r="I28" s="6" t="s">
        <v>43</v>
      </c>
      <c r="J28" s="6" t="s">
        <v>44</v>
      </c>
      <c r="K28" s="6"/>
      <c r="L28" s="6" t="s">
        <v>51</v>
      </c>
      <c r="M28" s="6" t="s">
        <v>52</v>
      </c>
      <c r="N28" s="86">
        <v>370277541</v>
      </c>
      <c r="O28" s="6" t="s">
        <v>53</v>
      </c>
      <c r="P28" s="83">
        <v>4530</v>
      </c>
      <c r="Q28" s="34">
        <v>66.403302490000002</v>
      </c>
      <c r="R28" s="34">
        <v>183.21617635000001</v>
      </c>
      <c r="S28" s="34">
        <v>53.365719145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441" s="11" customFormat="1">
      <c r="A29" s="10" t="s">
        <v>10</v>
      </c>
      <c r="B29" s="87">
        <v>1710983671</v>
      </c>
      <c r="C29" s="111">
        <v>14690</v>
      </c>
      <c r="D29" s="100">
        <v>49.116032675</v>
      </c>
      <c r="E29" s="88">
        <f t="shared" si="0"/>
        <v>721514.51999575004</v>
      </c>
      <c r="F29" s="89" t="s">
        <v>100</v>
      </c>
      <c r="G29" s="10"/>
      <c r="H29" s="10"/>
      <c r="I29" s="10" t="s">
        <v>41</v>
      </c>
      <c r="J29" s="10" t="s">
        <v>101</v>
      </c>
      <c r="K29" s="10">
        <v>1</v>
      </c>
      <c r="L29" s="10" t="s">
        <v>102</v>
      </c>
      <c r="M29" s="10" t="s">
        <v>103</v>
      </c>
      <c r="N29" s="90">
        <v>95605</v>
      </c>
      <c r="O29" s="10" t="s">
        <v>40</v>
      </c>
      <c r="P29" s="28">
        <v>6873</v>
      </c>
      <c r="Q29" s="29">
        <v>66.957953709999998</v>
      </c>
      <c r="R29" s="29">
        <v>158.03822328000001</v>
      </c>
      <c r="S29" s="29">
        <v>46.586465623000002</v>
      </c>
    </row>
    <row r="30" spans="1:441">
      <c r="D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</row>
    <row r="31" spans="1:441">
      <c r="D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</row>
    <row r="32" spans="1:441">
      <c r="D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</row>
    <row r="33" spans="4:441">
      <c r="D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</row>
    <row r="34" spans="4:441">
      <c r="D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</row>
    <row r="35" spans="4:441">
      <c r="D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</row>
    <row r="36" spans="4:441">
      <c r="D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</row>
    <row r="37" spans="4:441">
      <c r="D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</row>
    <row r="38" spans="4:441">
      <c r="D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</row>
    <row r="39" spans="4:441">
      <c r="D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</row>
    <row r="40" spans="4:441">
      <c r="D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</row>
    <row r="41" spans="4:441">
      <c r="D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</row>
    <row r="42" spans="4:441">
      <c r="D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</row>
    <row r="43" spans="4:441">
      <c r="D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</row>
    <row r="44" spans="4:441">
      <c r="D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</row>
    <row r="45" spans="4:441">
      <c r="D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</row>
    <row r="46" spans="4:441">
      <c r="D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</row>
    <row r="47" spans="4:441">
      <c r="D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</row>
    <row r="48" spans="4:441">
      <c r="D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</row>
    <row r="49" spans="4:441">
      <c r="D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</row>
    <row r="50" spans="4:441">
      <c r="D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</row>
    <row r="51" spans="4:441">
      <c r="D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</row>
    <row r="52" spans="4:441">
      <c r="D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</row>
    <row r="53" spans="4:441">
      <c r="D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</row>
    <row r="54" spans="4:441">
      <c r="D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</row>
    <row r="55" spans="4:441">
      <c r="D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</row>
    <row r="56" spans="4:441">
      <c r="D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</row>
    <row r="57" spans="4:441">
      <c r="D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</row>
    <row r="58" spans="4:441">
      <c r="D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</row>
    <row r="59" spans="4:441">
      <c r="D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</row>
    <row r="60" spans="4:441">
      <c r="D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</row>
    <row r="61" spans="4:441">
      <c r="D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</row>
    <row r="62" spans="4:441">
      <c r="D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</row>
    <row r="63" spans="4:441">
      <c r="D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</row>
    <row r="64" spans="4:441">
      <c r="D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</row>
    <row r="65" spans="4:441">
      <c r="D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</row>
    <row r="66" spans="4:441">
      <c r="D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</row>
    <row r="67" spans="4:441">
      <c r="D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</row>
    <row r="68" spans="4:441">
      <c r="D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</row>
    <row r="69" spans="4:441">
      <c r="D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</row>
    <row r="70" spans="4:441">
      <c r="D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</row>
    <row r="71" spans="4:441">
      <c r="D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</row>
    <row r="72" spans="4:441">
      <c r="D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</row>
    <row r="73" spans="4:441">
      <c r="D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</row>
    <row r="74" spans="4:441">
      <c r="D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</row>
    <row r="75" spans="4:441">
      <c r="D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</row>
    <row r="76" spans="4:441">
      <c r="D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</row>
    <row r="77" spans="4:441">
      <c r="D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</row>
    <row r="78" spans="4:441">
      <c r="D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</row>
    <row r="79" spans="4:441">
      <c r="D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</row>
    <row r="80" spans="4:441">
      <c r="D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</row>
    <row r="81" spans="4:441">
      <c r="D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</row>
    <row r="82" spans="4:441">
      <c r="D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</row>
    <row r="83" spans="4:441">
      <c r="D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</row>
    <row r="84" spans="4:441">
      <c r="D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</row>
    <row r="85" spans="4:441">
      <c r="D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</row>
    <row r="86" spans="4:441">
      <c r="D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</row>
    <row r="87" spans="4:441">
      <c r="D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</row>
    <row r="88" spans="4:441">
      <c r="D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</row>
    <row r="89" spans="4:441">
      <c r="D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</row>
    <row r="90" spans="4:441">
      <c r="D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</row>
    <row r="91" spans="4:441">
      <c r="D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</row>
    <row r="92" spans="4:441">
      <c r="D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</row>
    <row r="93" spans="4:441">
      <c r="D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</row>
    <row r="94" spans="4:441">
      <c r="D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</row>
    <row r="95" spans="4:441">
      <c r="D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</row>
    <row r="96" spans="4:441">
      <c r="D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</row>
    <row r="97" spans="4:441">
      <c r="D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</row>
    <row r="98" spans="4:441">
      <c r="D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</row>
    <row r="99" spans="4:441">
      <c r="D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</row>
    <row r="100" spans="4:441">
      <c r="D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</row>
    <row r="101" spans="4:441">
      <c r="D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</row>
    <row r="102" spans="4:441">
      <c r="D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</row>
    <row r="103" spans="4:441">
      <c r="D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</row>
    <row r="104" spans="4:441">
      <c r="D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</row>
    <row r="105" spans="4:441">
      <c r="D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</row>
    <row r="106" spans="4:441">
      <c r="D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</row>
    <row r="107" spans="4:441">
      <c r="D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</row>
    <row r="108" spans="4:441">
      <c r="D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</row>
    <row r="109" spans="4:441">
      <c r="D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</row>
    <row r="110" spans="4:441">
      <c r="D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</row>
    <row r="111" spans="4:441">
      <c r="D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</row>
    <row r="112" spans="4:441">
      <c r="D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</row>
    <row r="113" spans="4:441">
      <c r="D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</row>
    <row r="114" spans="4:441">
      <c r="D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</row>
    <row r="115" spans="4:441">
      <c r="D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</row>
    <row r="116" spans="4:441">
      <c r="D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</row>
    <row r="117" spans="4:441">
      <c r="D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</row>
    <row r="118" spans="4:441">
      <c r="D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</row>
    <row r="119" spans="4:441">
      <c r="D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</row>
    <row r="120" spans="4:441">
      <c r="D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</row>
    <row r="121" spans="4:441">
      <c r="D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</row>
    <row r="122" spans="4:441">
      <c r="D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</row>
    <row r="123" spans="4:441">
      <c r="D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</row>
    <row r="124" spans="4:441">
      <c r="D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</row>
    <row r="125" spans="4:441">
      <c r="D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</row>
    <row r="126" spans="4:441">
      <c r="D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</row>
    <row r="127" spans="4:441">
      <c r="D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</row>
    <row r="128" spans="4:441">
      <c r="D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</row>
    <row r="129" spans="4:441">
      <c r="D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</row>
    <row r="130" spans="4:441">
      <c r="D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</row>
    <row r="131" spans="4:441">
      <c r="D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</row>
    <row r="132" spans="4:441">
      <c r="D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</row>
    <row r="133" spans="4:441">
      <c r="D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</row>
    <row r="134" spans="4:441">
      <c r="D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</row>
    <row r="135" spans="4:441">
      <c r="D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</row>
    <row r="136" spans="4:441">
      <c r="D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</row>
    <row r="137" spans="4:441">
      <c r="D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</row>
    <row r="138" spans="4:441">
      <c r="D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</row>
    <row r="139" spans="4:441">
      <c r="D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</row>
    <row r="140" spans="4:441">
      <c r="D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</row>
    <row r="141" spans="4:441">
      <c r="D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</row>
    <row r="142" spans="4:441">
      <c r="D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</row>
    <row r="143" spans="4:441">
      <c r="D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</row>
    <row r="144" spans="4:441">
      <c r="D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</row>
    <row r="145" spans="4:441">
      <c r="D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</row>
    <row r="146" spans="4:441">
      <c r="D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</row>
    <row r="147" spans="4:441">
      <c r="D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</row>
    <row r="148" spans="4:441">
      <c r="D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</row>
    <row r="149" spans="4:441">
      <c r="D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</row>
    <row r="150" spans="4:441">
      <c r="D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</row>
    <row r="151" spans="4:441">
      <c r="D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</row>
    <row r="152" spans="4:441">
      <c r="D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</row>
    <row r="153" spans="4:441">
      <c r="D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</row>
    <row r="154" spans="4:441">
      <c r="D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</row>
    <row r="155" spans="4:441">
      <c r="D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</row>
    <row r="156" spans="4:441">
      <c r="D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</row>
    <row r="157" spans="4:441">
      <c r="D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</row>
    <row r="158" spans="4:441">
      <c r="D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</row>
    <row r="159" spans="4:441">
      <c r="D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</row>
    <row r="160" spans="4:441">
      <c r="D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</row>
    <row r="161" spans="4:441">
      <c r="D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</row>
    <row r="162" spans="4:441">
      <c r="D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</row>
    <row r="163" spans="4:441">
      <c r="D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</row>
    <row r="164" spans="4:441">
      <c r="D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</row>
    <row r="165" spans="4:441">
      <c r="D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</row>
    <row r="166" spans="4:441">
      <c r="D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</row>
    <row r="167" spans="4:441">
      <c r="D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</row>
    <row r="168" spans="4:441">
      <c r="D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</row>
    <row r="169" spans="4:441">
      <c r="D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</row>
    <row r="170" spans="4:441">
      <c r="D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</row>
    <row r="171" spans="4:441">
      <c r="D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</row>
    <row r="172" spans="4:441">
      <c r="D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</row>
    <row r="173" spans="4:441">
      <c r="D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</row>
    <row r="174" spans="4:441">
      <c r="D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</row>
    <row r="175" spans="4:441">
      <c r="D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</row>
    <row r="176" spans="4:441">
      <c r="D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</row>
    <row r="177" spans="4:441">
      <c r="D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</row>
    <row r="178" spans="4:441">
      <c r="D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</row>
    <row r="179" spans="4:441">
      <c r="D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</row>
    <row r="180" spans="4:441">
      <c r="D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</row>
    <row r="181" spans="4:441">
      <c r="D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</row>
    <row r="182" spans="4:441">
      <c r="D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</row>
    <row r="183" spans="4:441">
      <c r="D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</row>
    <row r="184" spans="4:441">
      <c r="D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</row>
    <row r="185" spans="4:441">
      <c r="D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</row>
    <row r="186" spans="4:441">
      <c r="D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</row>
    <row r="187" spans="4:441">
      <c r="D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</row>
    <row r="188" spans="4:441">
      <c r="D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</row>
    <row r="189" spans="4:441">
      <c r="D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</row>
    <row r="190" spans="4:441">
      <c r="D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</row>
    <row r="191" spans="4:441">
      <c r="D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</row>
    <row r="192" spans="4:441">
      <c r="D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</row>
    <row r="193" spans="4:441">
      <c r="D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</row>
    <row r="194" spans="4:441">
      <c r="D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</row>
    <row r="195" spans="4:441">
      <c r="D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</row>
    <row r="196" spans="4:441">
      <c r="D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</row>
    <row r="197" spans="4:441">
      <c r="D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</row>
    <row r="198" spans="4:441">
      <c r="D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</row>
    <row r="199" spans="4:441">
      <c r="D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</row>
    <row r="200" spans="4:441">
      <c r="D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</row>
    <row r="201" spans="4:441">
      <c r="D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</row>
    <row r="202" spans="4:441">
      <c r="D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</row>
    <row r="203" spans="4:441">
      <c r="D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</row>
    <row r="204" spans="4:441">
      <c r="D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</row>
    <row r="205" spans="4:441">
      <c r="D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</row>
    <row r="206" spans="4:441">
      <c r="D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</row>
    <row r="207" spans="4:441">
      <c r="D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</row>
    <row r="208" spans="4:441">
      <c r="D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</row>
    <row r="209" spans="4:441">
      <c r="D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</row>
    <row r="210" spans="4:441">
      <c r="D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</row>
    <row r="211" spans="4:441">
      <c r="D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</row>
    <row r="212" spans="4:441">
      <c r="D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</row>
    <row r="213" spans="4:441">
      <c r="D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</row>
    <row r="214" spans="4:441">
      <c r="D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</row>
    <row r="215" spans="4:441">
      <c r="D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</row>
    <row r="216" spans="4:441">
      <c r="D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</row>
    <row r="217" spans="4:441">
      <c r="D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</row>
    <row r="218" spans="4:441">
      <c r="D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</row>
    <row r="219" spans="4:441">
      <c r="D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</row>
    <row r="220" spans="4:441">
      <c r="D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</row>
    <row r="221" spans="4:441">
      <c r="D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</row>
    <row r="222" spans="4:441">
      <c r="D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</row>
    <row r="223" spans="4:441">
      <c r="D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</row>
    <row r="224" spans="4:441">
      <c r="D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</row>
    <row r="225" spans="4:441">
      <c r="D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</row>
    <row r="226" spans="4:441">
      <c r="D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</row>
    <row r="227" spans="4:441">
      <c r="D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</row>
    <row r="228" spans="4:441">
      <c r="D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</row>
    <row r="229" spans="4:441">
      <c r="D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</row>
    <row r="230" spans="4:441">
      <c r="D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</row>
    <row r="231" spans="4:441">
      <c r="D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</row>
    <row r="232" spans="4:441">
      <c r="D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</row>
    <row r="233" spans="4:441">
      <c r="D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</row>
    <row r="234" spans="4:441">
      <c r="D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</row>
    <row r="235" spans="4:441">
      <c r="D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</row>
    <row r="236" spans="4:441">
      <c r="D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</row>
    <row r="237" spans="4:441">
      <c r="D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</row>
    <row r="238" spans="4:441">
      <c r="D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</row>
    <row r="239" spans="4:441">
      <c r="D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</row>
    <row r="240" spans="4:441">
      <c r="D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</row>
    <row r="241" spans="4:441">
      <c r="D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</row>
    <row r="242" spans="4:441">
      <c r="D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</row>
    <row r="243" spans="4:441">
      <c r="D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</row>
    <row r="244" spans="4:441">
      <c r="D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</row>
    <row r="245" spans="4:441">
      <c r="D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</row>
    <row r="246" spans="4:441">
      <c r="D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</row>
    <row r="247" spans="4:441">
      <c r="D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</row>
    <row r="248" spans="4:441">
      <c r="D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</row>
    <row r="249" spans="4:441">
      <c r="D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</row>
    <row r="250" spans="4:441">
      <c r="D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</row>
    <row r="251" spans="4:441">
      <c r="D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</row>
    <row r="252" spans="4:441">
      <c r="D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</row>
    <row r="253" spans="4:441">
      <c r="D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</row>
    <row r="254" spans="4:441">
      <c r="D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</row>
    <row r="255" spans="4:441">
      <c r="D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</row>
    <row r="256" spans="4:441">
      <c r="D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</row>
    <row r="257" spans="4:441">
      <c r="D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</row>
    <row r="258" spans="4:441">
      <c r="D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</row>
    <row r="259" spans="4:441">
      <c r="D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</row>
    <row r="260" spans="4:441">
      <c r="D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</row>
    <row r="261" spans="4:441">
      <c r="D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</row>
    <row r="262" spans="4:441">
      <c r="D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</row>
    <row r="263" spans="4:441">
      <c r="D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</row>
    <row r="264" spans="4:441">
      <c r="D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</row>
    <row r="265" spans="4:441">
      <c r="D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</row>
    <row r="266" spans="4:441">
      <c r="D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</row>
    <row r="267" spans="4:441">
      <c r="D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</row>
    <row r="268" spans="4:441">
      <c r="D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</row>
    <row r="269" spans="4:441">
      <c r="D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</row>
    <row r="270" spans="4:441">
      <c r="D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</row>
    <row r="271" spans="4:441">
      <c r="D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</row>
    <row r="272" spans="4:441">
      <c r="D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</row>
    <row r="273" spans="4:441">
      <c r="D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</row>
    <row r="274" spans="4:441">
      <c r="D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</row>
    <row r="275" spans="4:441">
      <c r="D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</row>
    <row r="276" spans="4:441">
      <c r="D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</row>
    <row r="277" spans="4:441">
      <c r="D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</row>
    <row r="278" spans="4:441">
      <c r="D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</row>
    <row r="279" spans="4:441">
      <c r="D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</row>
    <row r="280" spans="4:441">
      <c r="D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</row>
    <row r="281" spans="4:441">
      <c r="D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</row>
    <row r="282" spans="4:441">
      <c r="D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</row>
    <row r="283" spans="4:441">
      <c r="D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</row>
    <row r="284" spans="4:441">
      <c r="D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</row>
    <row r="285" spans="4:441">
      <c r="D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</row>
    <row r="286" spans="4:441">
      <c r="D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</row>
    <row r="287" spans="4:441">
      <c r="D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</row>
    <row r="288" spans="4:441">
      <c r="D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</row>
    <row r="289" spans="4:441">
      <c r="D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</row>
    <row r="290" spans="4:441">
      <c r="D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</row>
    <row r="291" spans="4:441">
      <c r="D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</row>
    <row r="292" spans="4:441">
      <c r="D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</row>
    <row r="293" spans="4:441">
      <c r="D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</row>
    <row r="294" spans="4:441">
      <c r="D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</row>
    <row r="295" spans="4:441">
      <c r="D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</row>
    <row r="296" spans="4:441">
      <c r="D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</row>
    <row r="297" spans="4:441">
      <c r="D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</row>
    <row r="298" spans="4:441">
      <c r="D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</row>
    <row r="299" spans="4:441">
      <c r="D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</row>
    <row r="300" spans="4:441">
      <c r="D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</row>
    <row r="301" spans="4:441">
      <c r="D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</row>
    <row r="302" spans="4:441">
      <c r="D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</row>
    <row r="303" spans="4:441">
      <c r="D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</row>
    <row r="304" spans="4:441">
      <c r="D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</row>
    <row r="305" spans="4:441">
      <c r="D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</row>
    <row r="306" spans="4:441">
      <c r="D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</row>
    <row r="307" spans="4:441">
      <c r="D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</row>
    <row r="308" spans="4:441">
      <c r="D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</row>
    <row r="309" spans="4:441">
      <c r="D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</row>
    <row r="310" spans="4:441">
      <c r="D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6"/>
  <sheetViews>
    <sheetView workbookViewId="0">
      <selection activeCell="B2" sqref="B2"/>
    </sheetView>
  </sheetViews>
  <sheetFormatPr baseColWidth="10" defaultRowHeight="16"/>
  <cols>
    <col min="1" max="1" width="35.83203125" customWidth="1"/>
    <col min="2" max="2" width="24.83203125" bestFit="1" customWidth="1"/>
    <col min="3" max="3" width="11" bestFit="1" customWidth="1"/>
    <col min="4" max="4" width="5.5" bestFit="1" customWidth="1"/>
    <col min="6" max="6" width="8.6640625" bestFit="1" customWidth="1"/>
    <col min="7" max="7" width="8.83203125" bestFit="1" customWidth="1"/>
    <col min="8" max="8" width="7.6640625" bestFit="1" customWidth="1"/>
    <col min="10" max="10" width="7.6640625" bestFit="1" customWidth="1"/>
    <col min="11" max="11" width="5.83203125" bestFit="1" customWidth="1"/>
    <col min="12" max="12" width="9.5" bestFit="1" customWidth="1"/>
    <col min="13" max="13" width="8.33203125" bestFit="1" customWidth="1"/>
    <col min="14" max="14" width="7.6640625" bestFit="1" customWidth="1"/>
    <col min="15" max="15" width="9.33203125" bestFit="1" customWidth="1"/>
    <col min="16" max="16" width="8.33203125" bestFit="1" customWidth="1"/>
    <col min="17" max="17" width="9.33203125" bestFit="1" customWidth="1"/>
    <col min="18" max="18" width="16" bestFit="1" customWidth="1"/>
  </cols>
  <sheetData>
    <row r="1" spans="1:21" s="40" customFormat="1" ht="19">
      <c r="A1" s="47" t="s">
        <v>168</v>
      </c>
      <c r="B1" s="43"/>
      <c r="C1" s="41"/>
      <c r="D1" s="35"/>
      <c r="E1" s="44"/>
      <c r="G1" s="39"/>
    </row>
    <row r="2" spans="1:21" s="40" customFormat="1" ht="19">
      <c r="A2" s="39" t="s">
        <v>178</v>
      </c>
      <c r="B2" s="43"/>
      <c r="C2" s="41"/>
      <c r="D2" s="35"/>
      <c r="E2" s="44"/>
      <c r="G2" s="39"/>
    </row>
    <row r="3" spans="1:21" s="40" customFormat="1" ht="19">
      <c r="A3" s="39"/>
      <c r="B3" s="43"/>
      <c r="C3" s="41"/>
      <c r="D3" s="35"/>
      <c r="E3" s="44"/>
      <c r="G3" s="39"/>
    </row>
    <row r="4" spans="1:21" s="42" customFormat="1">
      <c r="F4" s="42" t="s">
        <v>156</v>
      </c>
      <c r="G4" s="42" t="s">
        <v>158</v>
      </c>
      <c r="H4" s="42" t="s">
        <v>171</v>
      </c>
      <c r="I4" s="42" t="s">
        <v>74</v>
      </c>
      <c r="J4" s="113" t="s">
        <v>163</v>
      </c>
      <c r="K4" s="113" t="s">
        <v>164</v>
      </c>
      <c r="L4" s="113" t="s">
        <v>147</v>
      </c>
      <c r="M4" s="113" t="s">
        <v>147</v>
      </c>
      <c r="N4" s="113" t="s">
        <v>173</v>
      </c>
      <c r="O4" s="113" t="s">
        <v>148</v>
      </c>
      <c r="P4" s="113" t="s">
        <v>147</v>
      </c>
      <c r="Q4" s="113" t="s">
        <v>148</v>
      </c>
      <c r="R4" s="114" t="s">
        <v>169</v>
      </c>
      <c r="S4" s="113" t="s">
        <v>149</v>
      </c>
      <c r="T4" s="114" t="s">
        <v>165</v>
      </c>
      <c r="U4" s="114" t="s">
        <v>72</v>
      </c>
    </row>
    <row r="5" spans="1:21" s="42" customFormat="1">
      <c r="A5" s="42" t="s">
        <v>167</v>
      </c>
      <c r="B5" s="42" t="s">
        <v>70</v>
      </c>
      <c r="C5" s="42" t="s">
        <v>71</v>
      </c>
      <c r="D5" s="42" t="s">
        <v>25</v>
      </c>
      <c r="E5" s="42" t="s">
        <v>161</v>
      </c>
      <c r="F5" s="42" t="s">
        <v>157</v>
      </c>
      <c r="G5" s="42" t="s">
        <v>157</v>
      </c>
      <c r="H5" s="42" t="s">
        <v>172</v>
      </c>
      <c r="I5" s="42" t="s">
        <v>162</v>
      </c>
      <c r="J5" s="113" t="s">
        <v>150</v>
      </c>
      <c r="K5" s="113" t="s">
        <v>150</v>
      </c>
      <c r="L5" s="113" t="s">
        <v>151</v>
      </c>
      <c r="M5" s="113" t="s">
        <v>152</v>
      </c>
      <c r="N5" s="113" t="s">
        <v>153</v>
      </c>
      <c r="O5" s="113" t="s">
        <v>153</v>
      </c>
      <c r="P5" s="113" t="s">
        <v>154</v>
      </c>
      <c r="Q5" s="113" t="s">
        <v>154</v>
      </c>
      <c r="R5" s="114" t="s">
        <v>166</v>
      </c>
      <c r="S5" s="113" t="s">
        <v>155</v>
      </c>
      <c r="T5" s="114" t="s">
        <v>166</v>
      </c>
      <c r="U5" s="114" t="s">
        <v>166</v>
      </c>
    </row>
    <row r="6" spans="1:21" s="120" customFormat="1">
      <c r="A6" s="115" t="s">
        <v>108</v>
      </c>
      <c r="B6" s="115" t="s">
        <v>109</v>
      </c>
      <c r="C6" s="115" t="s">
        <v>110</v>
      </c>
      <c r="D6" s="115" t="s">
        <v>60</v>
      </c>
      <c r="E6" s="115" t="s">
        <v>111</v>
      </c>
      <c r="F6" s="115" t="s">
        <v>159</v>
      </c>
      <c r="G6" s="115" t="s">
        <v>159</v>
      </c>
      <c r="H6" s="115" t="s">
        <v>159</v>
      </c>
      <c r="I6" s="101">
        <f t="shared" ref="I6:I15" si="0">L6+N6+O6</f>
        <v>6240110</v>
      </c>
      <c r="J6" s="116">
        <v>1268</v>
      </c>
      <c r="K6" s="116">
        <v>1280</v>
      </c>
      <c r="L6" s="116">
        <v>52423</v>
      </c>
      <c r="M6" s="116">
        <v>364898</v>
      </c>
      <c r="N6" s="116">
        <v>153716</v>
      </c>
      <c r="O6" s="116">
        <v>6033971</v>
      </c>
      <c r="P6" s="117">
        <v>24889</v>
      </c>
      <c r="Q6" s="117">
        <v>67299</v>
      </c>
      <c r="R6" s="118">
        <v>818</v>
      </c>
      <c r="S6" s="116">
        <v>143</v>
      </c>
      <c r="T6" s="119">
        <v>773</v>
      </c>
      <c r="U6" s="119">
        <v>166</v>
      </c>
    </row>
    <row r="7" spans="1:21" s="120" customFormat="1">
      <c r="A7" s="115" t="s">
        <v>112</v>
      </c>
      <c r="B7" s="115" t="s">
        <v>113</v>
      </c>
      <c r="C7" s="115" t="s">
        <v>114</v>
      </c>
      <c r="D7" s="115" t="s">
        <v>57</v>
      </c>
      <c r="E7" s="115" t="s">
        <v>115</v>
      </c>
      <c r="F7" s="115" t="s">
        <v>159</v>
      </c>
      <c r="G7" s="115" t="s">
        <v>159</v>
      </c>
      <c r="H7" s="115" t="s">
        <v>159</v>
      </c>
      <c r="I7" s="101">
        <f t="shared" si="0"/>
        <v>3405687</v>
      </c>
      <c r="J7" s="116">
        <v>772</v>
      </c>
      <c r="K7" s="116">
        <v>669</v>
      </c>
      <c r="L7" s="116">
        <v>27776</v>
      </c>
      <c r="M7" s="116">
        <v>211395</v>
      </c>
      <c r="N7" s="116">
        <v>54283</v>
      </c>
      <c r="O7" s="116">
        <v>3323628</v>
      </c>
      <c r="P7" s="117">
        <v>14878</v>
      </c>
      <c r="Q7" s="117">
        <v>6527</v>
      </c>
      <c r="R7" s="118">
        <v>187</v>
      </c>
      <c r="S7" s="116">
        <v>31</v>
      </c>
      <c r="T7" s="119">
        <v>181</v>
      </c>
      <c r="U7" s="119">
        <v>35</v>
      </c>
    </row>
    <row r="8" spans="1:21" s="120" customFormat="1">
      <c r="A8" s="115" t="s">
        <v>116</v>
      </c>
      <c r="B8" s="115" t="s">
        <v>117</v>
      </c>
      <c r="C8" s="115" t="s">
        <v>118</v>
      </c>
      <c r="D8" s="115" t="s">
        <v>59</v>
      </c>
      <c r="E8" s="115" t="s">
        <v>119</v>
      </c>
      <c r="F8" s="115" t="s">
        <v>159</v>
      </c>
      <c r="G8" s="115" t="s">
        <v>159</v>
      </c>
      <c r="H8" s="115" t="s">
        <v>159</v>
      </c>
      <c r="I8" s="101">
        <f t="shared" si="0"/>
        <v>3309190</v>
      </c>
      <c r="J8" s="116">
        <v>881</v>
      </c>
      <c r="K8" s="116">
        <v>725</v>
      </c>
      <c r="L8" s="116">
        <v>36432</v>
      </c>
      <c r="M8" s="116">
        <v>199383</v>
      </c>
      <c r="N8" s="116">
        <v>201648</v>
      </c>
      <c r="O8" s="116">
        <v>3071110</v>
      </c>
      <c r="P8" s="117">
        <v>10000</v>
      </c>
      <c r="Q8" s="117">
        <v>15959</v>
      </c>
      <c r="R8" s="118">
        <v>345</v>
      </c>
      <c r="S8" s="116">
        <v>38</v>
      </c>
      <c r="T8" s="119">
        <v>333</v>
      </c>
      <c r="U8" s="119">
        <v>62</v>
      </c>
    </row>
    <row r="9" spans="1:21" s="120" customFormat="1">
      <c r="A9" s="115" t="s">
        <v>174</v>
      </c>
      <c r="B9" s="115" t="s">
        <v>120</v>
      </c>
      <c r="C9" s="115" t="s">
        <v>121</v>
      </c>
      <c r="D9" s="115" t="s">
        <v>41</v>
      </c>
      <c r="E9" s="115" t="s">
        <v>122</v>
      </c>
      <c r="F9" s="115" t="s">
        <v>159</v>
      </c>
      <c r="G9" s="115" t="s">
        <v>159</v>
      </c>
      <c r="H9" s="115" t="s">
        <v>160</v>
      </c>
      <c r="I9" s="101">
        <f t="shared" si="0"/>
        <v>2785455</v>
      </c>
      <c r="J9" s="116">
        <v>528</v>
      </c>
      <c r="K9" s="116">
        <v>528</v>
      </c>
      <c r="L9" s="116">
        <v>26976</v>
      </c>
      <c r="M9" s="116">
        <v>135824</v>
      </c>
      <c r="N9" s="116">
        <v>77367</v>
      </c>
      <c r="O9" s="116">
        <v>2681112</v>
      </c>
      <c r="P9" s="117">
        <v>9419</v>
      </c>
      <c r="Q9" s="117">
        <v>12514</v>
      </c>
      <c r="R9" s="118">
        <v>188</v>
      </c>
      <c r="S9" s="116">
        <v>20</v>
      </c>
      <c r="T9" s="119">
        <v>135</v>
      </c>
      <c r="U9" s="119">
        <v>76</v>
      </c>
    </row>
    <row r="10" spans="1:21" s="120" customFormat="1">
      <c r="A10" s="115" t="s">
        <v>123</v>
      </c>
      <c r="B10" s="115" t="s">
        <v>124</v>
      </c>
      <c r="C10" s="115" t="s">
        <v>125</v>
      </c>
      <c r="D10" s="115" t="s">
        <v>68</v>
      </c>
      <c r="E10" s="115" t="s">
        <v>126</v>
      </c>
      <c r="F10" s="115" t="s">
        <v>159</v>
      </c>
      <c r="G10" s="115" t="s">
        <v>159</v>
      </c>
      <c r="H10" s="115" t="s">
        <v>160</v>
      </c>
      <c r="I10" s="101">
        <f t="shared" si="0"/>
        <v>2779799</v>
      </c>
      <c r="J10" s="116">
        <v>878</v>
      </c>
      <c r="K10" s="116">
        <v>616</v>
      </c>
      <c r="L10" s="116">
        <v>41419</v>
      </c>
      <c r="M10" s="116">
        <v>197333</v>
      </c>
      <c r="N10" s="116">
        <v>171153</v>
      </c>
      <c r="O10" s="116">
        <v>2567227</v>
      </c>
      <c r="P10" s="117">
        <v>10683</v>
      </c>
      <c r="Q10" s="117">
        <v>18676</v>
      </c>
      <c r="R10" s="118">
        <v>0</v>
      </c>
      <c r="S10" s="116">
        <v>45</v>
      </c>
      <c r="T10" s="119">
        <v>0</v>
      </c>
      <c r="U10" s="119">
        <v>0</v>
      </c>
    </row>
    <row r="11" spans="1:21" s="120" customFormat="1">
      <c r="A11" s="115" t="s">
        <v>127</v>
      </c>
      <c r="B11" s="115" t="s">
        <v>128</v>
      </c>
      <c r="C11" s="115" t="s">
        <v>129</v>
      </c>
      <c r="D11" s="115" t="s">
        <v>50</v>
      </c>
      <c r="E11" s="115" t="s">
        <v>130</v>
      </c>
      <c r="F11" s="115" t="s">
        <v>159</v>
      </c>
      <c r="G11" s="115" t="s">
        <v>159</v>
      </c>
      <c r="H11" s="115" t="s">
        <v>159</v>
      </c>
      <c r="I11" s="101">
        <f t="shared" si="0"/>
        <v>2674194</v>
      </c>
      <c r="J11" s="116">
        <v>2515</v>
      </c>
      <c r="K11" s="116">
        <v>2338</v>
      </c>
      <c r="L11" s="116">
        <v>111446</v>
      </c>
      <c r="M11" s="116">
        <v>732030</v>
      </c>
      <c r="N11" s="116">
        <v>355533</v>
      </c>
      <c r="O11" s="116">
        <v>2207215</v>
      </c>
      <c r="P11" s="117">
        <v>33303</v>
      </c>
      <c r="Q11" s="117">
        <v>103282</v>
      </c>
      <c r="R11" s="118">
        <v>743</v>
      </c>
      <c r="S11" s="116">
        <v>103</v>
      </c>
      <c r="T11" s="119">
        <v>693</v>
      </c>
      <c r="U11" s="119">
        <v>53</v>
      </c>
    </row>
    <row r="12" spans="1:21" s="120" customFormat="1">
      <c r="A12" s="115" t="s">
        <v>131</v>
      </c>
      <c r="B12" s="115" t="s">
        <v>132</v>
      </c>
      <c r="C12" s="115" t="s">
        <v>133</v>
      </c>
      <c r="D12" s="115" t="s">
        <v>59</v>
      </c>
      <c r="E12" s="115" t="s">
        <v>134</v>
      </c>
      <c r="F12" s="115" t="s">
        <v>159</v>
      </c>
      <c r="G12" s="115" t="s">
        <v>159</v>
      </c>
      <c r="H12" s="115" t="s">
        <v>159</v>
      </c>
      <c r="I12" s="101">
        <f t="shared" si="0"/>
        <v>2527334</v>
      </c>
      <c r="J12" s="116">
        <v>1043</v>
      </c>
      <c r="K12" s="116">
        <v>976</v>
      </c>
      <c r="L12" s="116">
        <v>50322</v>
      </c>
      <c r="M12" s="116">
        <v>300018</v>
      </c>
      <c r="N12" s="116">
        <v>104219</v>
      </c>
      <c r="O12" s="116">
        <v>2372793</v>
      </c>
      <c r="P12" s="117">
        <v>16821</v>
      </c>
      <c r="Q12" s="117">
        <v>37521</v>
      </c>
      <c r="R12" s="118">
        <v>69</v>
      </c>
      <c r="S12" s="116">
        <v>65</v>
      </c>
      <c r="T12" s="119">
        <v>56</v>
      </c>
      <c r="U12" s="119">
        <v>21</v>
      </c>
    </row>
    <row r="13" spans="1:21" s="120" customFormat="1">
      <c r="A13" s="115" t="s">
        <v>135</v>
      </c>
      <c r="B13" s="115" t="s">
        <v>136</v>
      </c>
      <c r="C13" s="115" t="s">
        <v>137</v>
      </c>
      <c r="D13" s="115" t="s">
        <v>43</v>
      </c>
      <c r="E13" s="115" t="s">
        <v>138</v>
      </c>
      <c r="F13" s="115" t="s">
        <v>159</v>
      </c>
      <c r="G13" s="115" t="s">
        <v>159</v>
      </c>
      <c r="H13" s="115" t="s">
        <v>159</v>
      </c>
      <c r="I13" s="101">
        <f t="shared" si="0"/>
        <v>2305073</v>
      </c>
      <c r="J13" s="116">
        <v>1025</v>
      </c>
      <c r="K13" s="116">
        <v>1004</v>
      </c>
      <c r="L13" s="116">
        <v>55778</v>
      </c>
      <c r="M13" s="116">
        <v>309173</v>
      </c>
      <c r="N13" s="116">
        <v>123632</v>
      </c>
      <c r="O13" s="116">
        <v>2125663</v>
      </c>
      <c r="P13" s="117">
        <v>21699</v>
      </c>
      <c r="Q13" s="117">
        <v>35724</v>
      </c>
      <c r="R13" s="118">
        <v>193</v>
      </c>
      <c r="S13" s="116">
        <v>82</v>
      </c>
      <c r="T13" s="119">
        <v>193</v>
      </c>
      <c r="U13" s="119">
        <v>0</v>
      </c>
    </row>
    <row r="14" spans="1:21" s="120" customFormat="1">
      <c r="A14" s="115" t="s">
        <v>139</v>
      </c>
      <c r="B14" s="115" t="s">
        <v>140</v>
      </c>
      <c r="C14" s="115" t="s">
        <v>141</v>
      </c>
      <c r="D14" s="115" t="s">
        <v>54</v>
      </c>
      <c r="E14" s="115" t="s">
        <v>142</v>
      </c>
      <c r="F14" s="115" t="s">
        <v>159</v>
      </c>
      <c r="G14" s="115" t="s">
        <v>159</v>
      </c>
      <c r="H14" s="115" t="s">
        <v>159</v>
      </c>
      <c r="I14" s="101">
        <f t="shared" si="0"/>
        <v>2258116</v>
      </c>
      <c r="J14" s="116">
        <v>789</v>
      </c>
      <c r="K14" s="116">
        <v>672</v>
      </c>
      <c r="L14" s="116">
        <v>38399</v>
      </c>
      <c r="M14" s="116">
        <v>168643</v>
      </c>
      <c r="N14" s="116">
        <v>127064</v>
      </c>
      <c r="O14" s="116">
        <v>2092653</v>
      </c>
      <c r="P14" s="117">
        <v>10446</v>
      </c>
      <c r="Q14" s="117">
        <v>26974</v>
      </c>
      <c r="R14" s="118">
        <v>316</v>
      </c>
      <c r="S14" s="116">
        <v>46</v>
      </c>
      <c r="T14" s="119">
        <v>233</v>
      </c>
      <c r="U14" s="119">
        <v>74</v>
      </c>
    </row>
    <row r="15" spans="1:21" s="120" customFormat="1">
      <c r="A15" s="115" t="s">
        <v>143</v>
      </c>
      <c r="B15" s="115" t="s">
        <v>144</v>
      </c>
      <c r="C15" s="115" t="s">
        <v>145</v>
      </c>
      <c r="D15" s="115" t="s">
        <v>46</v>
      </c>
      <c r="E15" s="115" t="s">
        <v>146</v>
      </c>
      <c r="F15" s="115" t="s">
        <v>159</v>
      </c>
      <c r="G15" s="115" t="s">
        <v>159</v>
      </c>
      <c r="H15" s="115" t="s">
        <v>160</v>
      </c>
      <c r="I15" s="101">
        <f t="shared" si="0"/>
        <v>2157717</v>
      </c>
      <c r="J15" s="116">
        <v>1034</v>
      </c>
      <c r="K15" s="116">
        <v>493</v>
      </c>
      <c r="L15" s="116">
        <v>28201</v>
      </c>
      <c r="M15" s="116">
        <v>173495</v>
      </c>
      <c r="N15" s="116">
        <v>86403</v>
      </c>
      <c r="O15" s="116">
        <v>2043113</v>
      </c>
      <c r="P15" s="117">
        <v>10121</v>
      </c>
      <c r="Q15" s="117">
        <v>9421</v>
      </c>
      <c r="R15" s="118">
        <v>135</v>
      </c>
      <c r="S15" s="116">
        <v>34</v>
      </c>
      <c r="T15" s="119">
        <v>128</v>
      </c>
      <c r="U15" s="119">
        <v>46</v>
      </c>
    </row>
    <row r="16" spans="1:21" s="120" customFormat="1"/>
    <row r="17" spans="1:4" s="120" customFormat="1">
      <c r="A17" s="121" t="s">
        <v>170</v>
      </c>
    </row>
    <row r="18" spans="1:4" s="112" customFormat="1"/>
    <row r="19" spans="1:4" s="112" customFormat="1">
      <c r="D19" s="112" t="s">
        <v>11</v>
      </c>
    </row>
    <row r="20" spans="1:4" s="112" customFormat="1"/>
    <row r="21" spans="1:4" s="112" customFormat="1"/>
    <row r="22" spans="1:4" s="112" customFormat="1"/>
    <row r="23" spans="1:4" s="112" customFormat="1"/>
    <row r="24" spans="1:4" s="112" customFormat="1"/>
    <row r="25" spans="1:4" s="112" customFormat="1"/>
    <row r="26" spans="1:4" s="112" customFormat="1"/>
    <row r="27" spans="1:4" s="112" customFormat="1"/>
    <row r="28" spans="1:4" s="112" customFormat="1"/>
    <row r="29" spans="1:4" s="112" customFormat="1"/>
    <row r="30" spans="1:4" s="112" customFormat="1"/>
    <row r="31" spans="1:4" s="112" customFormat="1"/>
    <row r="32" spans="1:4" s="112" customFormat="1"/>
    <row r="33" s="112" customFormat="1"/>
    <row r="34" s="112" customFormat="1"/>
    <row r="35" s="112" customFormat="1"/>
    <row r="36" s="112" customForma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CPT Codes</vt:lpstr>
      <vt:lpstr>US Hospitals</vt:lpstr>
    </vt:vector>
  </TitlesOfParts>
  <Company>Drake Bennett Summer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Farmer</dc:creator>
  <cp:lastModifiedBy>Michael Farmer</cp:lastModifiedBy>
  <cp:lastPrinted>2018-09-29T18:22:50Z</cp:lastPrinted>
  <dcterms:created xsi:type="dcterms:W3CDTF">2018-09-26T16:53:09Z</dcterms:created>
  <dcterms:modified xsi:type="dcterms:W3CDTF">2020-04-28T22:52:03Z</dcterms:modified>
</cp:coreProperties>
</file>